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8_{C3414A13-5948-4BF0-AAB9-651DB4D901A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KatastarskaKultura">[1]Šifrarnici!$C$3:$C$16</definedName>
    <definedName name="OblikaRaspolaganja9">[1]Šifrarnici!$D$3:$D$21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C28" i="1"/>
  <c r="H9" i="1"/>
  <c r="D36" i="1" l="1"/>
  <c r="D35" i="1"/>
  <c r="D37" i="1" s="1"/>
  <c r="C37" i="1"/>
  <c r="E35" i="1" s="1"/>
  <c r="E36" i="1" l="1"/>
  <c r="E37" i="1" s="1"/>
</calcChain>
</file>

<file path=xl/sharedStrings.xml><?xml version="1.0" encoding="utf-8"?>
<sst xmlns="http://schemas.openxmlformats.org/spreadsheetml/2006/main" count="90" uniqueCount="29">
  <si>
    <t>ORANICA</t>
  </si>
  <si>
    <t>ZAKUP</t>
  </si>
  <si>
    <t>LIVADA</t>
  </si>
  <si>
    <t>1731/2</t>
  </si>
  <si>
    <t>1790/1</t>
  </si>
  <si>
    <t>1793/3</t>
  </si>
  <si>
    <t>1794/3</t>
  </si>
  <si>
    <t>1794/4</t>
  </si>
  <si>
    <t>1794/7</t>
  </si>
  <si>
    <t>1795/2</t>
  </si>
  <si>
    <t>1804/1</t>
  </si>
  <si>
    <t>PAŠNJAK</t>
  </si>
  <si>
    <t>PRODAJA</t>
  </si>
  <si>
    <t>3119/2</t>
  </si>
  <si>
    <t>3121/3</t>
  </si>
  <si>
    <t>3545/3</t>
  </si>
  <si>
    <t>Kč</t>
  </si>
  <si>
    <t>P (m2)</t>
  </si>
  <si>
    <t>Kultura</t>
  </si>
  <si>
    <t>Oblik rasp.</t>
  </si>
  <si>
    <t>Općina Dekanovec ukupno</t>
  </si>
  <si>
    <t>m2</t>
  </si>
  <si>
    <t>Ha</t>
  </si>
  <si>
    <t>U %</t>
  </si>
  <si>
    <t>Zakup</t>
  </si>
  <si>
    <t>Prodaja</t>
  </si>
  <si>
    <t>Ukupno</t>
  </si>
  <si>
    <t>1731/1</t>
  </si>
  <si>
    <t>1793/4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</si>
</sst>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6" fillId="0" borderId="0" xfId="0" applyFont="1"/>
    <xf numFmtId="2" fontId="6" fillId="0" borderId="0" xfId="0" applyNumberFormat="1" applyFont="1"/>
    <xf numFmtId="0" fontId="5" fillId="3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/Downloads/Dek_09%2005_k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ifrarnici"/>
    </sheetNames>
    <sheetDataSet>
      <sheetData sheetId="0">
        <row r="3">
          <cell r="A3" t="str">
            <v>I ZAGREBAČKA</v>
          </cell>
          <cell r="C3" t="str">
            <v>GRADJEVINSKO ZEMLJIŠTE</v>
          </cell>
          <cell r="D3" t="str">
            <v>ZAKUP</v>
          </cell>
        </row>
        <row r="4">
          <cell r="C4" t="str">
            <v>LIVADA</v>
          </cell>
          <cell r="D4" t="str">
            <v>ZAKUP ZA RIBNJAKE</v>
          </cell>
        </row>
        <row r="5">
          <cell r="C5" t="str">
            <v>MASLINIK</v>
          </cell>
          <cell r="D5" t="str">
            <v>ZAKUP ZAJEDNIČKIH PAŠNJAKA</v>
          </cell>
        </row>
        <row r="6">
          <cell r="C6" t="str">
            <v>MOČVARA</v>
          </cell>
          <cell r="D6" t="str">
            <v>PRODAJA</v>
          </cell>
        </row>
        <row r="7">
          <cell r="C7" t="str">
            <v>ORANICA</v>
          </cell>
          <cell r="D7" t="str">
            <v>PRIVREMENO KORIŠTENJE POLJOPRIVREDNOG ZEMLJIŠTA U VLASNIŠTVU RH</v>
          </cell>
        </row>
        <row r="8">
          <cell r="C8" t="str">
            <v>PAŠNJAK</v>
          </cell>
          <cell r="D8" t="str">
            <v>PRIVREMENO KORIŠTENJE RIBNJAKA U VLASNIŠTVU RH</v>
          </cell>
        </row>
        <row r="9">
          <cell r="C9" t="str">
            <v>RIBNJAK</v>
          </cell>
          <cell r="D9" t="str">
            <v>PRIVREMENO KORIŠTENJE PAŠNJAKA U VLASNIŠTVU RH</v>
          </cell>
        </row>
        <row r="10">
          <cell r="C10" t="str">
            <v>ŠUMA</v>
          </cell>
          <cell r="D10" t="str">
            <v>ZAMJENA</v>
          </cell>
        </row>
        <row r="11">
          <cell r="C11" t="str">
            <v>TRSTIK</v>
          </cell>
          <cell r="D11" t="str">
            <v>KORIŠTENJE POLJOPRIVREDNOG ZEMLJIŠTA BEZ JAVNOG POZIVA</v>
          </cell>
        </row>
        <row r="12">
          <cell r="C12" t="str">
            <v>VINOGRAD</v>
          </cell>
          <cell r="D12" t="str">
            <v>KORIŠTENJE POLJOPRIVREDNOG ZEMLJIŠTA IZRAVNOM POGODBOM</v>
          </cell>
        </row>
        <row r="13">
          <cell r="C13" t="str">
            <v>VOĆNJAK</v>
          </cell>
          <cell r="D13" t="str">
            <v>RAZVRGNUćE SUVLASNIČKE ZAJEDNICE</v>
          </cell>
        </row>
        <row r="14">
          <cell r="C14" t="str">
            <v>VRT</v>
          </cell>
          <cell r="D14" t="str">
            <v>OSNIVANJE PRAVA GRAĐENJA</v>
          </cell>
        </row>
        <row r="15">
          <cell r="C15" t="str">
            <v>NEPLODNO</v>
          </cell>
          <cell r="D15" t="str">
            <v>OSNIVANJE PRAVA SLUŽNOSTI</v>
          </cell>
        </row>
        <row r="16">
          <cell r="C16" t="str">
            <v>OSTALO</v>
          </cell>
          <cell r="D16" t="str">
            <v>KONCESIJA POLJOPRIVREDNOG ZEMLJIŠTA U VLASNIŠTVU RH</v>
          </cell>
        </row>
        <row r="17">
          <cell r="D17" t="str">
            <v>DUGOGODIŠNJI ZAKUP POLJOPRIVREDNOG ZEMLJIŠTA U VLASNIŠTVU RH</v>
          </cell>
        </row>
        <row r="18">
          <cell r="D18" t="str">
            <v>DUGOGODIŠNJI ZAKUP ZA RIBNJAKE</v>
          </cell>
        </row>
        <row r="19">
          <cell r="D19" t="str">
            <v>KONCESIJA ZA RIBNJAKE (KORIŠTENJE RIBNJAKA 2008-2012)</v>
          </cell>
        </row>
        <row r="20">
          <cell r="D20" t="str">
            <v>PRIVATNI RIBNJACI (KOPNENE VODE)</v>
          </cell>
        </row>
        <row r="21">
          <cell r="D21" t="str">
            <v xml:space="preserve">ZEMLJIŠTE ODREĐENO ZA POVRAT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7"/>
  <sheetViews>
    <sheetView tabSelected="1" topLeftCell="A7" workbookViewId="0">
      <selection activeCell="I20" sqref="I20"/>
    </sheetView>
  </sheetViews>
  <sheetFormatPr defaultRowHeight="15" x14ac:dyDescent="0.25"/>
  <cols>
    <col min="4" max="4" width="13" customWidth="1"/>
    <col min="5" max="5" width="15.5703125" customWidth="1"/>
    <col min="9" max="9" width="12.85546875" customWidth="1"/>
    <col min="10" max="10" width="14.42578125" customWidth="1"/>
  </cols>
  <sheetData>
    <row r="2" spans="2:10" x14ac:dyDescent="0.25">
      <c r="B2" s="5" t="s">
        <v>16</v>
      </c>
      <c r="C2" s="5" t="s">
        <v>17</v>
      </c>
      <c r="D2" s="5" t="s">
        <v>18</v>
      </c>
      <c r="E2" s="5" t="s">
        <v>19</v>
      </c>
      <c r="G2" s="5" t="s">
        <v>16</v>
      </c>
      <c r="H2" s="5" t="s">
        <v>17</v>
      </c>
      <c r="I2" s="5" t="s">
        <v>18</v>
      </c>
      <c r="J2" s="5" t="s">
        <v>19</v>
      </c>
    </row>
    <row r="3" spans="2:10" x14ac:dyDescent="0.25">
      <c r="B3" s="12">
        <v>290</v>
      </c>
      <c r="C3" s="1">
        <v>176</v>
      </c>
      <c r="D3" s="1" t="s">
        <v>0</v>
      </c>
      <c r="E3" s="2" t="s">
        <v>1</v>
      </c>
      <c r="G3" s="1">
        <v>1902</v>
      </c>
      <c r="H3" s="1">
        <v>466</v>
      </c>
      <c r="I3" s="1" t="s">
        <v>2</v>
      </c>
      <c r="J3" s="4" t="s">
        <v>12</v>
      </c>
    </row>
    <row r="4" spans="2:10" x14ac:dyDescent="0.25">
      <c r="B4" s="12">
        <v>316</v>
      </c>
      <c r="C4" s="1">
        <v>38</v>
      </c>
      <c r="D4" s="1" t="s">
        <v>2</v>
      </c>
      <c r="E4" s="2" t="s">
        <v>1</v>
      </c>
      <c r="G4" s="1">
        <v>1903</v>
      </c>
      <c r="H4" s="1">
        <v>228</v>
      </c>
      <c r="I4" s="1" t="s">
        <v>2</v>
      </c>
      <c r="J4" s="4" t="s">
        <v>12</v>
      </c>
    </row>
    <row r="5" spans="2:10" x14ac:dyDescent="0.25">
      <c r="B5" s="12">
        <v>353</v>
      </c>
      <c r="C5" s="1">
        <v>36</v>
      </c>
      <c r="D5" s="1" t="s">
        <v>2</v>
      </c>
      <c r="E5" s="2" t="s">
        <v>1</v>
      </c>
      <c r="G5" s="1">
        <v>1903</v>
      </c>
      <c r="H5" s="1">
        <v>1324</v>
      </c>
      <c r="I5" s="1" t="s">
        <v>2</v>
      </c>
      <c r="J5" s="4" t="s">
        <v>12</v>
      </c>
    </row>
    <row r="6" spans="2:10" x14ac:dyDescent="0.25">
      <c r="B6" s="12">
        <v>432</v>
      </c>
      <c r="C6" s="1">
        <v>493</v>
      </c>
      <c r="D6" s="1" t="s">
        <v>2</v>
      </c>
      <c r="E6" s="2" t="s">
        <v>1</v>
      </c>
      <c r="G6" s="1">
        <v>2664</v>
      </c>
      <c r="H6" s="1">
        <v>113</v>
      </c>
      <c r="I6" s="1" t="s">
        <v>11</v>
      </c>
      <c r="J6" s="4" t="s">
        <v>12</v>
      </c>
    </row>
    <row r="7" spans="2:10" x14ac:dyDescent="0.25">
      <c r="B7" s="12">
        <v>443</v>
      </c>
      <c r="C7" s="1">
        <v>109</v>
      </c>
      <c r="D7" s="1" t="s">
        <v>2</v>
      </c>
      <c r="E7" s="2" t="s">
        <v>1</v>
      </c>
      <c r="G7" s="1" t="s">
        <v>13</v>
      </c>
      <c r="H7" s="1">
        <v>1253</v>
      </c>
      <c r="I7" s="1" t="s">
        <v>11</v>
      </c>
      <c r="J7" s="4" t="s">
        <v>12</v>
      </c>
    </row>
    <row r="8" spans="2:10" x14ac:dyDescent="0.25">
      <c r="B8" s="12">
        <v>849</v>
      </c>
      <c r="C8" s="1">
        <v>2488</v>
      </c>
      <c r="D8" s="1" t="s">
        <v>0</v>
      </c>
      <c r="E8" s="2" t="s">
        <v>1</v>
      </c>
      <c r="G8" s="1" t="s">
        <v>14</v>
      </c>
      <c r="H8" s="1">
        <v>1270</v>
      </c>
      <c r="I8" s="1" t="s">
        <v>11</v>
      </c>
      <c r="J8" s="4" t="s">
        <v>12</v>
      </c>
    </row>
    <row r="9" spans="2:10" x14ac:dyDescent="0.25">
      <c r="B9" s="12">
        <v>866</v>
      </c>
      <c r="C9" s="1">
        <v>2902</v>
      </c>
      <c r="D9" s="1" t="s">
        <v>0</v>
      </c>
      <c r="E9" s="2" t="s">
        <v>1</v>
      </c>
      <c r="H9">
        <f>SUM(H3:H8)</f>
        <v>4654</v>
      </c>
    </row>
    <row r="10" spans="2:10" x14ac:dyDescent="0.25">
      <c r="B10" s="1" t="s">
        <v>27</v>
      </c>
      <c r="C10" s="1">
        <v>27701</v>
      </c>
      <c r="D10" s="1" t="s">
        <v>0</v>
      </c>
      <c r="E10" s="2" t="s">
        <v>1</v>
      </c>
    </row>
    <row r="11" spans="2:10" x14ac:dyDescent="0.25">
      <c r="B11" s="3" t="s">
        <v>3</v>
      </c>
      <c r="C11" s="3">
        <v>42254</v>
      </c>
      <c r="D11" s="3" t="s">
        <v>0</v>
      </c>
      <c r="E11" s="2" t="s">
        <v>1</v>
      </c>
    </row>
    <row r="12" spans="2:10" x14ac:dyDescent="0.25">
      <c r="B12" s="1">
        <v>1761</v>
      </c>
      <c r="C12" s="1">
        <v>16</v>
      </c>
      <c r="D12" s="1" t="s">
        <v>2</v>
      </c>
      <c r="E12" s="2" t="s">
        <v>1</v>
      </c>
    </row>
    <row r="13" spans="2:10" x14ac:dyDescent="0.25">
      <c r="B13" s="1">
        <v>1788</v>
      </c>
      <c r="C13" s="1">
        <v>3793</v>
      </c>
      <c r="D13" s="1" t="s">
        <v>0</v>
      </c>
      <c r="E13" s="2" t="s">
        <v>1</v>
      </c>
    </row>
    <row r="14" spans="2:10" x14ac:dyDescent="0.25">
      <c r="B14" s="1">
        <v>1789</v>
      </c>
      <c r="C14" s="1">
        <v>15064</v>
      </c>
      <c r="D14" s="1" t="s">
        <v>0</v>
      </c>
      <c r="E14" s="2" t="s">
        <v>1</v>
      </c>
    </row>
    <row r="15" spans="2:10" x14ac:dyDescent="0.25">
      <c r="B15" s="1" t="s">
        <v>4</v>
      </c>
      <c r="C15" s="1">
        <v>3366</v>
      </c>
      <c r="D15" s="1" t="s">
        <v>0</v>
      </c>
      <c r="E15" s="2" t="s">
        <v>1</v>
      </c>
    </row>
    <row r="16" spans="2:10" x14ac:dyDescent="0.25">
      <c r="B16" s="1" t="s">
        <v>5</v>
      </c>
      <c r="C16" s="1">
        <v>51154</v>
      </c>
      <c r="D16" s="1" t="s">
        <v>0</v>
      </c>
      <c r="E16" s="2" t="s">
        <v>1</v>
      </c>
    </row>
    <row r="17" spans="2:5" x14ac:dyDescent="0.25">
      <c r="B17" s="1" t="s">
        <v>28</v>
      </c>
      <c r="C17" s="1">
        <v>30218</v>
      </c>
      <c r="D17" s="1" t="s">
        <v>0</v>
      </c>
      <c r="E17" s="2" t="s">
        <v>1</v>
      </c>
    </row>
    <row r="18" spans="2:5" x14ac:dyDescent="0.25">
      <c r="B18" s="1" t="s">
        <v>6</v>
      </c>
      <c r="C18" s="1">
        <v>92222</v>
      </c>
      <c r="D18" s="1" t="s">
        <v>0</v>
      </c>
      <c r="E18" s="2" t="s">
        <v>1</v>
      </c>
    </row>
    <row r="19" spans="2:5" x14ac:dyDescent="0.25">
      <c r="B19" s="1" t="s">
        <v>7</v>
      </c>
      <c r="C19" s="1">
        <v>93041</v>
      </c>
      <c r="D19" s="1" t="s">
        <v>0</v>
      </c>
      <c r="E19" s="2" t="s">
        <v>1</v>
      </c>
    </row>
    <row r="20" spans="2:5" x14ac:dyDescent="0.25">
      <c r="B20" s="1" t="s">
        <v>8</v>
      </c>
      <c r="C20" s="1">
        <v>5479</v>
      </c>
      <c r="D20" s="1" t="s">
        <v>0</v>
      </c>
      <c r="E20" s="2" t="s">
        <v>1</v>
      </c>
    </row>
    <row r="21" spans="2:5" x14ac:dyDescent="0.25">
      <c r="B21" s="1" t="s">
        <v>9</v>
      </c>
      <c r="C21" s="1">
        <v>74969</v>
      </c>
      <c r="D21" s="1" t="s">
        <v>0</v>
      </c>
      <c r="E21" s="2" t="s">
        <v>1</v>
      </c>
    </row>
    <row r="22" spans="2:5" x14ac:dyDescent="0.25">
      <c r="B22" s="1" t="s">
        <v>10</v>
      </c>
      <c r="C22" s="1">
        <v>4282</v>
      </c>
      <c r="D22" s="1" t="s">
        <v>11</v>
      </c>
      <c r="E22" s="2" t="s">
        <v>1</v>
      </c>
    </row>
    <row r="23" spans="2:5" x14ac:dyDescent="0.25">
      <c r="B23" s="1">
        <v>1829</v>
      </c>
      <c r="C23" s="1">
        <v>1518</v>
      </c>
      <c r="D23" s="1" t="s">
        <v>11</v>
      </c>
      <c r="E23" s="2" t="s">
        <v>1</v>
      </c>
    </row>
    <row r="24" spans="2:5" x14ac:dyDescent="0.25">
      <c r="B24" s="1">
        <v>2726</v>
      </c>
      <c r="C24" s="1">
        <v>88</v>
      </c>
      <c r="D24" s="1" t="s">
        <v>2</v>
      </c>
      <c r="E24" s="2" t="s">
        <v>1</v>
      </c>
    </row>
    <row r="25" spans="2:5" x14ac:dyDescent="0.25">
      <c r="B25" s="1">
        <v>2907</v>
      </c>
      <c r="C25" s="1">
        <v>3775</v>
      </c>
      <c r="D25" s="1" t="s">
        <v>0</v>
      </c>
      <c r="E25" s="2" t="s">
        <v>1</v>
      </c>
    </row>
    <row r="26" spans="2:5" x14ac:dyDescent="0.25">
      <c r="B26" s="1">
        <v>2908</v>
      </c>
      <c r="C26" s="1">
        <v>42936</v>
      </c>
      <c r="D26" s="1" t="s">
        <v>0</v>
      </c>
      <c r="E26" s="2" t="s">
        <v>1</v>
      </c>
    </row>
    <row r="27" spans="2:5" x14ac:dyDescent="0.25">
      <c r="B27" s="1" t="s">
        <v>15</v>
      </c>
      <c r="C27" s="1">
        <v>494</v>
      </c>
      <c r="D27" s="1" t="s">
        <v>0</v>
      </c>
      <c r="E27" s="2" t="s">
        <v>1</v>
      </c>
    </row>
    <row r="28" spans="2:5" x14ac:dyDescent="0.25">
      <c r="C28">
        <f>SUM(C3:C27)</f>
        <v>498612</v>
      </c>
    </row>
    <row r="33" spans="2:5" x14ac:dyDescent="0.25">
      <c r="B33" s="11" t="s">
        <v>20</v>
      </c>
      <c r="C33" s="11"/>
      <c r="D33" s="11"/>
      <c r="E33" s="11"/>
    </row>
    <row r="34" spans="2:5" x14ac:dyDescent="0.25">
      <c r="B34" s="6"/>
      <c r="C34" s="7" t="s">
        <v>21</v>
      </c>
      <c r="D34" s="7" t="s">
        <v>22</v>
      </c>
      <c r="E34" s="6" t="s">
        <v>23</v>
      </c>
    </row>
    <row r="35" spans="2:5" x14ac:dyDescent="0.25">
      <c r="B35" s="6" t="s">
        <v>24</v>
      </c>
      <c r="C35">
        <f>$C$28</f>
        <v>498612</v>
      </c>
      <c r="D35" s="6">
        <f>C35/10000</f>
        <v>49.861199999999997</v>
      </c>
      <c r="E35" s="8">
        <f>C35/C37*100</f>
        <v>99.07524052886545</v>
      </c>
    </row>
    <row r="36" spans="2:5" x14ac:dyDescent="0.25">
      <c r="B36" s="6" t="s">
        <v>25</v>
      </c>
      <c r="C36" s="6">
        <v>4654</v>
      </c>
      <c r="D36" s="6">
        <f>C36/10000</f>
        <v>0.46539999999999998</v>
      </c>
      <c r="E36" s="8">
        <f>C36/C37*100</f>
        <v>0.92475947113454904</v>
      </c>
    </row>
    <row r="37" spans="2:5" x14ac:dyDescent="0.25">
      <c r="B37" s="9" t="s">
        <v>26</v>
      </c>
      <c r="C37" s="9">
        <f>SUM(C35:C36)</f>
        <v>503266</v>
      </c>
      <c r="D37" s="9">
        <f>SUM(D35:D36)</f>
        <v>50.326599999999999</v>
      </c>
      <c r="E37" s="10">
        <f>SUM(E35:E36)</f>
        <v>100</v>
      </c>
    </row>
  </sheetData>
  <mergeCells count="1">
    <mergeCell ref="B33:E33"/>
  </mergeCells>
  <dataValidations count="3">
    <dataValidation type="list" allowBlank="1" showInputMessage="1" showErrorMessage="1" prompt=" - " sqref="J3:J8 E3:E27" xr:uid="{3DB74DF2-1AEA-405E-BF4A-907F345E30AA}">
      <formula1>OblikaRaspolaganja9</formula1>
    </dataValidation>
    <dataValidation type="list" allowBlank="1" showInputMessage="1" showErrorMessage="1" prompt=" - " sqref="I3:I8 D3:D27" xr:uid="{C6B1E55C-7255-42CA-93CD-56188311EC62}">
      <formula1>KatastarskaKultura</formula1>
    </dataValidation>
    <dataValidation type="custom" allowBlank="1" showInputMessage="1" showErrorMessage="1" prompt=" - " sqref="H3:H8 B13:B15 B3:B5 C16:C24 B11 C6:C10 C12 B25:B27" xr:uid="{463C43F0-CB97-4C72-85B7-9984A521E364}">
      <formula1>ISNUMBER(B3)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2019-02-20T13:51:35Z</dcterms:modified>
</cp:coreProperties>
</file>